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345" windowHeight="4635"/>
  </bookViews>
  <sheets>
    <sheet name="Ev de prod" sheetId="1" r:id="rId1"/>
    <sheet name="Stock" sheetId="2" r:id="rId2"/>
    <sheet name="Ventas" sheetId="3" r:id="rId3"/>
    <sheet name="Cons MP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4" l="1"/>
  <c r="J20" i="4"/>
  <c r="F20" i="4"/>
  <c r="K15" i="1"/>
  <c r="K14" i="1"/>
  <c r="K13" i="1"/>
  <c r="G13" i="1"/>
  <c r="I13" i="1" s="1"/>
  <c r="E20" i="4" l="1"/>
  <c r="M13" i="1"/>
  <c r="E14" i="1"/>
  <c r="G14" i="1" l="1"/>
  <c r="E15" i="1" s="1"/>
  <c r="G15" i="1" l="1"/>
  <c r="I15" i="1"/>
  <c r="M15" i="1" s="1"/>
  <c r="I14" i="1"/>
  <c r="M14" i="1" s="1"/>
  <c r="M16" i="1" s="1"/>
</calcChain>
</file>

<file path=xl/sharedStrings.xml><?xml version="1.0" encoding="utf-8"?>
<sst xmlns="http://schemas.openxmlformats.org/spreadsheetml/2006/main" count="71" uniqueCount="50">
  <si>
    <t>Mes</t>
  </si>
  <si>
    <t>Ritmo de producción al inicio (%)</t>
  </si>
  <si>
    <t>Ritmo de producción al final (%)</t>
  </si>
  <si>
    <t>Producción promedio  (%)</t>
  </si>
  <si>
    <t>Producción mensual promedio (unidades)</t>
  </si>
  <si>
    <t>Producción propuesta (unidades)</t>
  </si>
  <si>
    <t>Total:</t>
  </si>
  <si>
    <t xml:space="preserve">Produccion anual </t>
  </si>
  <si>
    <t xml:space="preserve">Produccion mensual </t>
  </si>
  <si>
    <t>3500 unidades</t>
  </si>
  <si>
    <t xml:space="preserve">Puesta en marcha </t>
  </si>
  <si>
    <t>3 meses</t>
  </si>
  <si>
    <t>292 unidades</t>
  </si>
  <si>
    <t>c) volúmen de producción durante el resto del año 1:</t>
  </si>
  <si>
    <t>11.5 meses - 3 meses = 292 unidades/mes x 8,5 meses = 2482 unidades</t>
  </si>
  <si>
    <t>d) volúmen de producción en el año 1:</t>
  </si>
  <si>
    <t>e) volúmen de producción anual en los años 2 al 10:</t>
  </si>
  <si>
    <t>437,5 + 2482 = 2919,5 unidades</t>
  </si>
  <si>
    <t>Stock Promedio de Producto Elaborado</t>
  </si>
  <si>
    <t xml:space="preserve">50 semanas/año </t>
  </si>
  <si>
    <t>Entregas c/semana</t>
  </si>
  <si>
    <t>3500 unidades/año</t>
  </si>
  <si>
    <t>70 unidades/semana</t>
  </si>
  <si>
    <t xml:space="preserve">Stock Promedio 35 unidades  </t>
  </si>
  <si>
    <t>Evolución de las Ventas</t>
  </si>
  <si>
    <t>a) venta del año 1:</t>
  </si>
  <si>
    <t>2919,5 unidades - 35 unidades = 2884,5 unidades</t>
  </si>
  <si>
    <t>b) venta de los años 2 a 10:</t>
  </si>
  <si>
    <t>Año 1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</si>
  <si>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</si>
  <si>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</si>
  <si>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</si>
  <si>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</si>
  <si>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</si>
  <si>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</si>
  <si>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</si>
  <si>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</si>
  <si>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</si>
  <si>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</si>
  <si>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</si>
  <si>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</si>
  <si>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</si>
  <si>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</si>
  <si>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</si>
  <si>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</si>
  <si>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</si>
  <si>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Total</t>
  </si>
  <si>
    <t xml:space="preserve">Se realiza una compra para la muesta en marcha y luego se repone mensualmente </t>
  </si>
  <si>
    <t>Stock de Estaño en Kg</t>
  </si>
  <si>
    <t>Stock de Pegamento en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</si>
</sst>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righ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tabSelected="1" workbookViewId="0">
      <selection activeCell="I20" sqref="I20"/>
    </sheetView>
  </sheetViews>
  <sheetFormatPr baseColWidth="10" defaultRowHeight="15" x14ac:dyDescent="0.25"/>
  <sheetData>
    <row r="2" spans="3:14" x14ac:dyDescent="0.25">
      <c r="C2" s="10" t="s">
        <v>7</v>
      </c>
      <c r="D2" s="10"/>
      <c r="E2" s="10" t="s">
        <v>9</v>
      </c>
      <c r="F2" s="10"/>
    </row>
    <row r="3" spans="3:14" x14ac:dyDescent="0.25">
      <c r="C3" t="s">
        <v>8</v>
      </c>
      <c r="E3" t="s">
        <v>12</v>
      </c>
    </row>
    <row r="4" spans="3:14" x14ac:dyDescent="0.25">
      <c r="C4" t="s">
        <v>10</v>
      </c>
      <c r="E4" t="s">
        <v>11</v>
      </c>
    </row>
    <row r="12" spans="3:14" x14ac:dyDescent="0.25">
      <c r="D12" s="1" t="s">
        <v>0</v>
      </c>
      <c r="E12" s="2" t="s">
        <v>1</v>
      </c>
      <c r="F12" s="2"/>
      <c r="G12" s="2" t="s">
        <v>2</v>
      </c>
      <c r="H12" s="2"/>
      <c r="I12" s="2" t="s">
        <v>3</v>
      </c>
      <c r="J12" s="2"/>
      <c r="K12" s="2" t="s">
        <v>4</v>
      </c>
      <c r="L12" s="2"/>
      <c r="M12" s="2" t="s">
        <v>5</v>
      </c>
      <c r="N12" s="2"/>
    </row>
    <row r="13" spans="3:14" x14ac:dyDescent="0.25">
      <c r="D13" s="3">
        <v>1</v>
      </c>
      <c r="E13" s="4">
        <v>0</v>
      </c>
      <c r="F13" s="4"/>
      <c r="G13" s="4">
        <f>1/3</f>
        <v>0.33333333333333331</v>
      </c>
      <c r="H13" s="4"/>
      <c r="I13" s="4">
        <f>AVERAGE(E13:H13)</f>
        <v>0.16666666666666666</v>
      </c>
      <c r="J13" s="4"/>
      <c r="K13" s="5">
        <f>3500/12</f>
        <v>291.66666666666669</v>
      </c>
      <c r="L13" s="5"/>
      <c r="M13" s="6">
        <f>I13*K13</f>
        <v>48.611111111111114</v>
      </c>
      <c r="N13" s="6"/>
    </row>
    <row r="14" spans="3:14" x14ac:dyDescent="0.25">
      <c r="D14" s="3">
        <v>2</v>
      </c>
      <c r="E14" s="4">
        <f>G13</f>
        <v>0.33333333333333331</v>
      </c>
      <c r="F14" s="4"/>
      <c r="G14" s="4">
        <f>E14+G13</f>
        <v>0.66666666666666663</v>
      </c>
      <c r="H14" s="4"/>
      <c r="I14" s="4">
        <f t="shared" ref="I14:I15" si="0">AVERAGE(E14:H14)</f>
        <v>0.5</v>
      </c>
      <c r="J14" s="4"/>
      <c r="K14" s="5">
        <f>3500/12</f>
        <v>291.66666666666669</v>
      </c>
      <c r="L14" s="5"/>
      <c r="M14" s="6">
        <f t="shared" ref="M14:M15" si="1">I14*K14</f>
        <v>145.83333333333334</v>
      </c>
      <c r="N14" s="6"/>
    </row>
    <row r="15" spans="3:14" x14ac:dyDescent="0.25">
      <c r="D15" s="3">
        <v>3</v>
      </c>
      <c r="E15" s="4">
        <f>G14</f>
        <v>0.66666666666666663</v>
      </c>
      <c r="F15" s="4"/>
      <c r="G15" s="4">
        <f>E15+G13</f>
        <v>1</v>
      </c>
      <c r="H15" s="4"/>
      <c r="I15" s="4">
        <f t="shared" si="0"/>
        <v>0.83333333333333326</v>
      </c>
      <c r="J15" s="4"/>
      <c r="K15" s="5">
        <f>3500/12</f>
        <v>291.66666666666669</v>
      </c>
      <c r="L15" s="5"/>
      <c r="M15" s="6">
        <f t="shared" si="1"/>
        <v>243.05555555555554</v>
      </c>
      <c r="N15" s="6"/>
    </row>
    <row r="16" spans="3:14" x14ac:dyDescent="0.25">
      <c r="L16" s="7" t="s">
        <v>6</v>
      </c>
      <c r="M16" s="6">
        <f>SUM(M13:N15)</f>
        <v>437.5</v>
      </c>
      <c r="N16" s="8"/>
    </row>
    <row r="18" spans="4:9" x14ac:dyDescent="0.25">
      <c r="D18" t="s">
        <v>13</v>
      </c>
      <c r="I18" t="s">
        <v>14</v>
      </c>
    </row>
    <row r="20" spans="4:9" x14ac:dyDescent="0.25">
      <c r="D20" t="s">
        <v>15</v>
      </c>
      <c r="I20" t="s">
        <v>17</v>
      </c>
    </row>
    <row r="22" spans="4:9" x14ac:dyDescent="0.25">
      <c r="D22" t="s">
        <v>16</v>
      </c>
      <c r="I22" t="s">
        <v>9</v>
      </c>
    </row>
  </sheetData>
  <mergeCells count="21"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  <mergeCell ref="M12:N12"/>
    <mergeCell ref="E13:F13"/>
    <mergeCell ref="G13:H13"/>
    <mergeCell ref="I13:J13"/>
    <mergeCell ref="K13:L13"/>
    <mergeCell ref="M13:N13"/>
    <mergeCell ref="E12:F12"/>
    <mergeCell ref="G12:H12"/>
    <mergeCell ref="I12:J12"/>
    <mergeCell ref="K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"/>
  <sheetViews>
    <sheetView workbookViewId="0">
      <selection activeCell="H13" sqref="H13"/>
    </sheetView>
  </sheetViews>
  <sheetFormatPr baseColWidth="10" defaultRowHeight="15" x14ac:dyDescent="0.25"/>
  <sheetData>
    <row r="3" spans="2:5" x14ac:dyDescent="0.25">
      <c r="B3" s="9" t="s">
        <v>18</v>
      </c>
      <c r="C3" s="9"/>
      <c r="D3" s="9"/>
    </row>
    <row r="5" spans="2:5" x14ac:dyDescent="0.25">
      <c r="B5" t="s">
        <v>19</v>
      </c>
      <c r="E5" t="s">
        <v>20</v>
      </c>
    </row>
    <row r="6" spans="2:5" x14ac:dyDescent="0.25">
      <c r="B6" t="s">
        <v>21</v>
      </c>
    </row>
    <row r="7" spans="2:5" x14ac:dyDescent="0.25">
      <c r="B7" t="s">
        <v>22</v>
      </c>
    </row>
    <row r="9" spans="2:5" x14ac:dyDescent="0.25">
      <c r="B9" s="10" t="s">
        <v>23</v>
      </c>
      <c r="C9" s="10"/>
      <c r="D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E3" sqref="E3"/>
    </sheetView>
  </sheetViews>
  <sheetFormatPr baseColWidth="10" defaultRowHeight="15" x14ac:dyDescent="0.25"/>
  <sheetData>
    <row r="3" spans="2:5" x14ac:dyDescent="0.25">
      <c r="B3" s="10" t="s">
        <v>24</v>
      </c>
      <c r="C3" s="10"/>
    </row>
    <row r="5" spans="2:5" x14ac:dyDescent="0.25">
      <c r="B5" t="s">
        <v>25</v>
      </c>
      <c r="D5" t="s">
        <v>26</v>
      </c>
    </row>
    <row r="7" spans="2:5" x14ac:dyDescent="0.25">
      <c r="B7" t="s">
        <v>27</v>
      </c>
      <c r="E7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2"/>
  <sheetViews>
    <sheetView workbookViewId="0">
      <selection activeCell="I4" sqref="I4"/>
    </sheetView>
  </sheetViews>
  <sheetFormatPr baseColWidth="10" defaultRowHeight="15" x14ac:dyDescent="0.25"/>
  <sheetData>
    <row r="2" spans="3:11" x14ac:dyDescent="0.25">
      <c r="F2" s="10"/>
      <c r="G2" s="10"/>
    </row>
    <row r="3" spans="3:11" x14ac:dyDescent="0.25">
      <c r="C3" s="10"/>
      <c r="D3" s="10" t="s">
        <v>48</v>
      </c>
      <c r="E3" s="10"/>
      <c r="I3" s="10" t="s">
        <v>49</v>
      </c>
      <c r="J3" s="10"/>
    </row>
    <row r="5" spans="3:11" ht="15.75" x14ac:dyDescent="0.25">
      <c r="D5" s="11" t="s">
        <v>28</v>
      </c>
      <c r="I5" s="11" t="s">
        <v>28</v>
      </c>
    </row>
    <row r="6" spans="3:11" x14ac:dyDescent="0.25">
      <c r="D6" s="12" t="s">
        <v>29</v>
      </c>
      <c r="E6" s="12" t="s">
        <v>30</v>
      </c>
      <c r="F6" s="12" t="s">
        <v>31</v>
      </c>
      <c r="I6" s="12" t="s">
        <v>29</v>
      </c>
      <c r="J6" s="12" t="s">
        <v>30</v>
      </c>
      <c r="K6" s="12" t="s">
        <v>31</v>
      </c>
    </row>
    <row r="7" spans="3:11" x14ac:dyDescent="0.25">
      <c r="D7" s="12" t="s">
        <v>32</v>
      </c>
      <c r="E7" s="13">
        <v>3600</v>
      </c>
      <c r="F7" s="13">
        <v>3600</v>
      </c>
      <c r="I7" s="12" t="s">
        <v>32</v>
      </c>
      <c r="J7" s="13">
        <v>960</v>
      </c>
      <c r="K7" s="13">
        <v>960</v>
      </c>
    </row>
    <row r="8" spans="3:11" x14ac:dyDescent="0.25">
      <c r="D8" s="12" t="s">
        <v>33</v>
      </c>
      <c r="E8" s="13">
        <v>300</v>
      </c>
      <c r="F8" s="13">
        <v>0</v>
      </c>
      <c r="I8" s="12" t="s">
        <v>33</v>
      </c>
      <c r="J8" s="13">
        <v>880</v>
      </c>
      <c r="K8" s="13">
        <v>0</v>
      </c>
    </row>
    <row r="9" spans="3:11" x14ac:dyDescent="0.25">
      <c r="D9" s="12" t="s">
        <v>34</v>
      </c>
      <c r="E9" s="13">
        <v>3450</v>
      </c>
      <c r="F9" s="13">
        <v>0</v>
      </c>
      <c r="I9" s="12" t="s">
        <v>34</v>
      </c>
      <c r="J9" s="13">
        <v>520</v>
      </c>
      <c r="K9" s="13">
        <v>0</v>
      </c>
    </row>
    <row r="10" spans="3:11" x14ac:dyDescent="0.25">
      <c r="D10" s="12" t="s">
        <v>35</v>
      </c>
      <c r="E10" s="13">
        <v>2700</v>
      </c>
      <c r="F10" s="13">
        <v>2700</v>
      </c>
      <c r="I10" s="12" t="s">
        <v>35</v>
      </c>
      <c r="J10" s="13">
        <v>720</v>
      </c>
      <c r="K10" s="13">
        <v>720</v>
      </c>
    </row>
    <row r="11" spans="3:11" x14ac:dyDescent="0.25">
      <c r="D11" s="12" t="s">
        <v>36</v>
      </c>
      <c r="E11" s="13">
        <v>2700</v>
      </c>
      <c r="F11" s="13">
        <v>2700</v>
      </c>
      <c r="I11" s="12" t="s">
        <v>36</v>
      </c>
      <c r="J11" s="13">
        <v>720</v>
      </c>
      <c r="K11" s="13">
        <v>720</v>
      </c>
    </row>
    <row r="12" spans="3:11" x14ac:dyDescent="0.25">
      <c r="D12" s="12" t="s">
        <v>37</v>
      </c>
      <c r="E12" s="13">
        <v>2700</v>
      </c>
      <c r="F12" s="13">
        <v>2700</v>
      </c>
      <c r="I12" s="12" t="s">
        <v>37</v>
      </c>
      <c r="J12" s="13">
        <v>720</v>
      </c>
      <c r="K12" s="13">
        <v>720</v>
      </c>
    </row>
    <row r="13" spans="3:11" x14ac:dyDescent="0.25">
      <c r="D13" s="12" t="s">
        <v>38</v>
      </c>
      <c r="E13" s="13">
        <v>2700</v>
      </c>
      <c r="F13" s="13">
        <v>2700</v>
      </c>
      <c r="I13" s="12" t="s">
        <v>38</v>
      </c>
      <c r="J13" s="13">
        <v>720</v>
      </c>
      <c r="K13" s="13">
        <v>720</v>
      </c>
    </row>
    <row r="14" spans="3:11" x14ac:dyDescent="0.25">
      <c r="D14" s="12" t="s">
        <v>39</v>
      </c>
      <c r="E14" s="13">
        <v>2700</v>
      </c>
      <c r="F14" s="13">
        <v>2700</v>
      </c>
      <c r="I14" s="12" t="s">
        <v>39</v>
      </c>
      <c r="J14" s="13">
        <v>720</v>
      </c>
      <c r="K14" s="13">
        <v>720</v>
      </c>
    </row>
    <row r="15" spans="3:11" x14ac:dyDescent="0.25">
      <c r="D15" s="12" t="s">
        <v>40</v>
      </c>
      <c r="E15" s="13">
        <v>2700</v>
      </c>
      <c r="F15" s="13">
        <v>2700</v>
      </c>
      <c r="I15" s="12" t="s">
        <v>40</v>
      </c>
      <c r="J15" s="13">
        <v>720</v>
      </c>
      <c r="K15" s="13">
        <v>720</v>
      </c>
    </row>
    <row r="16" spans="3:11" x14ac:dyDescent="0.25">
      <c r="D16" s="12" t="s">
        <v>41</v>
      </c>
      <c r="E16" s="13">
        <v>2700</v>
      </c>
      <c r="F16" s="13">
        <v>2700</v>
      </c>
      <c r="I16" s="12" t="s">
        <v>41</v>
      </c>
      <c r="J16" s="13">
        <v>720</v>
      </c>
      <c r="K16" s="13">
        <v>720</v>
      </c>
    </row>
    <row r="17" spans="4:12" x14ac:dyDescent="0.25">
      <c r="D17" s="12" t="s">
        <v>42</v>
      </c>
      <c r="E17" s="13">
        <v>2700</v>
      </c>
      <c r="F17" s="13">
        <v>2700</v>
      </c>
      <c r="I17" s="12" t="s">
        <v>42</v>
      </c>
      <c r="J17" s="13">
        <v>720</v>
      </c>
      <c r="K17" s="13">
        <v>720</v>
      </c>
    </row>
    <row r="18" spans="4:12" x14ac:dyDescent="0.25">
      <c r="D18" s="12" t="s">
        <v>43</v>
      </c>
      <c r="E18" s="13">
        <v>2700</v>
      </c>
      <c r="F18" s="13">
        <v>2700</v>
      </c>
      <c r="I18" s="12" t="s">
        <v>43</v>
      </c>
      <c r="J18" s="13">
        <v>720</v>
      </c>
      <c r="K18" s="13">
        <v>720</v>
      </c>
    </row>
    <row r="19" spans="4:12" x14ac:dyDescent="0.25">
      <c r="D19" s="12" t="s">
        <v>44</v>
      </c>
      <c r="E19" s="13">
        <v>2700</v>
      </c>
      <c r="F19" s="13">
        <v>2700</v>
      </c>
      <c r="I19" s="12" t="s">
        <v>44</v>
      </c>
      <c r="J19" s="13">
        <v>720</v>
      </c>
      <c r="K19" s="13">
        <v>720</v>
      </c>
    </row>
    <row r="20" spans="4:12" x14ac:dyDescent="0.25">
      <c r="D20" s="14" t="s">
        <v>45</v>
      </c>
      <c r="E20" s="13">
        <f>AVERAGE(E7:E19)</f>
        <v>2642.3076923076924</v>
      </c>
      <c r="F20" s="13">
        <f>SUM(F8:F19)</f>
        <v>27000</v>
      </c>
      <c r="G20" s="10" t="s">
        <v>46</v>
      </c>
      <c r="I20" s="14" t="s">
        <v>45</v>
      </c>
      <c r="J20" s="13">
        <f>AVERAGE(J7:J19)</f>
        <v>735.38461538461536</v>
      </c>
      <c r="K20" s="13">
        <f>SUM(K8:K19)</f>
        <v>7200</v>
      </c>
      <c r="L20" s="10" t="s">
        <v>46</v>
      </c>
    </row>
    <row r="22" spans="4:12" x14ac:dyDescent="0.25">
      <c r="D22" s="1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Ev de prod</vt:lpstr>
      <vt:lpstr>Stock</vt:lpstr>
      <vt:lpstr>Ventas</vt:lpstr>
      <vt:lpstr>Cons 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Chino</dc:creator>
  <cp:lastModifiedBy>Chino</cp:lastModifiedBy>
  <dcterms:created xsi:type="dcterms:W3CDTF">2017-06-29T21:35:08Z</dcterms:created>
  <dcterms:modified xsi:type="dcterms:W3CDTF">2017-06-29T23:12:38Z</dcterms:modified>
</cp:coreProperties>
</file>